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Paragould" sheetId="1" r:id="rId1"/>
  </sheets>
  <definedNames>
    <definedName name="_xlnm.Print_Area" localSheetId="0">'Paragould'!$A$1:$G$51</definedName>
  </definedNames>
  <calcPr fullCalcOnLoad="1"/>
</workbook>
</file>

<file path=xl/sharedStrings.xml><?xml version="1.0" encoding="utf-8"?>
<sst xmlns="http://schemas.openxmlformats.org/spreadsheetml/2006/main" count="194" uniqueCount="157">
  <si>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</si>
  <si>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</si>
  <si>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</si>
  <si>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</si>
  <si>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</si>
  <si>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</si>
  <si>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</si>
  <si>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</si>
  <si>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01-89</t>
  </si>
  <si>
    <t>870-89</t>
  </si>
  <si>
    <t>CLOSED 11-05-92</t>
  </si>
  <si>
    <t>MST PLN STUDY</t>
  </si>
  <si>
    <t>10-94</t>
  </si>
  <si>
    <t>1253-94</t>
  </si>
  <si>
    <t>50-50%</t>
  </si>
  <si>
    <t>CLOSED 01-19-95</t>
  </si>
  <si>
    <t>PAPI</t>
  </si>
  <si>
    <t>03-95</t>
  </si>
  <si>
    <t>1278-95</t>
  </si>
  <si>
    <t>CLOSED 10-16-95</t>
  </si>
  <si>
    <t>10-95</t>
  </si>
  <si>
    <t>1328-95</t>
  </si>
  <si>
    <t>90-10%</t>
  </si>
  <si>
    <t>CLOSED 01-23-96</t>
  </si>
  <si>
    <t>OVERLAY MARK R/W</t>
  </si>
  <si>
    <t>06-96</t>
  </si>
  <si>
    <t>1372-96</t>
  </si>
  <si>
    <t>CLOSED 02-07-97</t>
  </si>
  <si>
    <t>TERMINAL BUILDING</t>
  </si>
  <si>
    <t>04-97</t>
  </si>
  <si>
    <t>1453-97</t>
  </si>
  <si>
    <t>CLOSED 05-05-97</t>
  </si>
  <si>
    <t>FENCING</t>
  </si>
  <si>
    <t>01-98</t>
  </si>
  <si>
    <t>1510-98</t>
  </si>
  <si>
    <t>CLOSED 04-17-98</t>
  </si>
  <si>
    <t>RADIO, ANTENNA,WIND FRAME</t>
  </si>
  <si>
    <t>02-98</t>
  </si>
  <si>
    <t>1514-98</t>
  </si>
  <si>
    <t>75-25%</t>
  </si>
  <si>
    <t>CLOSED 07-09-99</t>
  </si>
  <si>
    <t>OBSTRUCTION CLEARING</t>
  </si>
  <si>
    <t>1690-00</t>
  </si>
  <si>
    <t>2" RWY O/L</t>
  </si>
  <si>
    <t>CLOSED 12-06-00</t>
  </si>
  <si>
    <t>1966-03</t>
  </si>
  <si>
    <t>Construct new 6-bay T-Hangar</t>
  </si>
  <si>
    <t>DESCRIPTION</t>
  </si>
  <si>
    <t>CLOSED 11-18-03</t>
  </si>
  <si>
    <t>2155-05</t>
  </si>
  <si>
    <t>New 8 bay T-Hangar</t>
  </si>
  <si>
    <t>2156-05</t>
  </si>
  <si>
    <t>Stub txys for new 8 bay T-Hangar</t>
  </si>
  <si>
    <t>2157-05</t>
  </si>
  <si>
    <t>80-20%</t>
  </si>
  <si>
    <t>Remark runway 4-22</t>
  </si>
  <si>
    <t>2192-05</t>
  </si>
  <si>
    <t>Rehab &amp; expand aircraft parking apron</t>
  </si>
  <si>
    <t>CLOSED 09-26-05</t>
  </si>
  <si>
    <t>2206-05</t>
  </si>
  <si>
    <t>T-hgr txy, Land Purchase</t>
  </si>
  <si>
    <t>CLOSED 01-13-06</t>
  </si>
  <si>
    <t>CLOSED 03-17-06</t>
  </si>
  <si>
    <t>CLOSED 04-04-06</t>
  </si>
  <si>
    <t>2312-06</t>
  </si>
  <si>
    <t>Construct new 8 bay T-hgr, Rmv old hgrs</t>
  </si>
  <si>
    <t>2313-06</t>
  </si>
  <si>
    <t>Access taxiways for new 8 bay T-hgr</t>
  </si>
  <si>
    <t>CLOSED 11-16-06</t>
  </si>
  <si>
    <t>2458-07</t>
  </si>
  <si>
    <t>CLOSED 06-14-07</t>
  </si>
  <si>
    <t>Masterplan, Parallel txy extension, Land purchase</t>
  </si>
  <si>
    <t>2460-07</t>
  </si>
  <si>
    <t>2 skid mounted all-in-one fuel sys. (100LL &amp; Jet A)</t>
  </si>
  <si>
    <t>CLOSED 10-24-07</t>
  </si>
  <si>
    <t>2599-08</t>
  </si>
  <si>
    <t>Rehab runway lighting system, New electrical vault</t>
  </si>
  <si>
    <t>CLOSED 02-26-08</t>
  </si>
  <si>
    <t>CLOSED 11-04-08</t>
  </si>
  <si>
    <t>Pave turf taxiway</t>
  </si>
  <si>
    <t>2658-09</t>
  </si>
  <si>
    <t>CLOSED 01-27-09</t>
  </si>
  <si>
    <t>2742-09</t>
  </si>
  <si>
    <t>Install water lines and sewer service</t>
  </si>
  <si>
    <t>2814-09</t>
  </si>
  <si>
    <t>Concrete access taxiway for hangar</t>
  </si>
  <si>
    <t>CLOSED 01-26-10</t>
  </si>
  <si>
    <t>2855-10</t>
  </si>
  <si>
    <t>Construct 8 bay T-Hangar</t>
  </si>
  <si>
    <t>2856-10</t>
  </si>
  <si>
    <t>Overlay runway 4-22 and adjust pavement crown</t>
  </si>
  <si>
    <t>2896-10</t>
  </si>
  <si>
    <t>Access taxiways for new T-Hangar</t>
  </si>
  <si>
    <t>CLOSED 08-11-10</t>
  </si>
  <si>
    <t>2938-11</t>
  </si>
  <si>
    <t>Purchase and install security fencing</t>
  </si>
  <si>
    <t>CLOSED 02-01-11</t>
  </si>
  <si>
    <t>CLOSED 02-18-11</t>
  </si>
  <si>
    <t>2998-11</t>
  </si>
  <si>
    <t>New 8 bay T-hangar &amp; surrounding txy</t>
  </si>
  <si>
    <t>CLOSED 11-28-11</t>
  </si>
  <si>
    <t>3105-12</t>
  </si>
  <si>
    <t>Construct new 8 bay T-hangar</t>
  </si>
  <si>
    <t>3106-12</t>
  </si>
  <si>
    <t>Access taxiway for new 8 bay T-hgr</t>
  </si>
  <si>
    <t>3143-12</t>
  </si>
  <si>
    <t>Construct parallel taxiway – Phase 3</t>
  </si>
  <si>
    <t>CLOSED 08-10-12</t>
  </si>
  <si>
    <t>CLOSED 10-02-12</t>
  </si>
  <si>
    <t>3167-13</t>
  </si>
  <si>
    <t>Parallel taxiway construction phase IV (lighting)</t>
  </si>
  <si>
    <t>CLOSED 01-25-13</t>
  </si>
  <si>
    <t>10% AIP #10</t>
  </si>
  <si>
    <t>5% AIP #9</t>
  </si>
  <si>
    <t>5% AIP #8</t>
  </si>
  <si>
    <t>5% AIP #7</t>
  </si>
  <si>
    <t>5% AIP #6</t>
  </si>
  <si>
    <t>5% AIP #5</t>
  </si>
  <si>
    <t>5% AIP #4</t>
  </si>
  <si>
    <t>10% AIP #3</t>
  </si>
  <si>
    <t>10% AIP #2</t>
  </si>
  <si>
    <t>5% AIP #1</t>
  </si>
  <si>
    <t>3290-14</t>
  </si>
  <si>
    <t>New ramp, Overlay car parking lot, New beacon</t>
  </si>
  <si>
    <t>CLOSED 09-24-14</t>
  </si>
  <si>
    <t>3407-15</t>
  </si>
  <si>
    <t>Construct two new 6 bay T-hangars</t>
  </si>
  <si>
    <t>3408-15</t>
  </si>
  <si>
    <t>Access taxiway for new T-hangar project</t>
  </si>
  <si>
    <t>3497-15</t>
  </si>
  <si>
    <t>CLOSED 12-01-15</t>
  </si>
  <si>
    <t>Airfield pavement rehabilitation</t>
  </si>
  <si>
    <t>10% AIP #11</t>
  </si>
  <si>
    <t>CLOSED 12-14-15</t>
  </si>
  <si>
    <t>3644-17</t>
  </si>
  <si>
    <t>Land Acquisition</t>
  </si>
  <si>
    <t>10% AIP #13</t>
  </si>
  <si>
    <t>CLOSED 09-26-17</t>
  </si>
  <si>
    <t>3661-17</t>
  </si>
  <si>
    <t>North RPZ obstruction clearing</t>
  </si>
  <si>
    <t>CLOSED 12-08-17</t>
  </si>
  <si>
    <t>3744-18</t>
  </si>
  <si>
    <t>CLOSED 11-19-18</t>
  </si>
  <si>
    <t>Apron crack sealing, Install new regulator</t>
  </si>
  <si>
    <t>10% AIP #14</t>
  </si>
  <si>
    <t>3834-19</t>
  </si>
  <si>
    <t>Emergency repair of electronic gate</t>
  </si>
  <si>
    <t>CLOSED 03-10-20</t>
  </si>
  <si>
    <t>3876-20</t>
  </si>
  <si>
    <t>Airport Layout Plan update</t>
  </si>
  <si>
    <t>CLOSED 09-10-20</t>
  </si>
  <si>
    <t>10% AIP #12</t>
  </si>
  <si>
    <t>4016-21</t>
  </si>
  <si>
    <t>Construct 60’ X 80’ Clear Span hangar</t>
  </si>
  <si>
    <t>4017-21</t>
  </si>
  <si>
    <t>Apron reconstruction for new hangar</t>
  </si>
  <si>
    <t>CLOSED 08-19-22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</si>
</sst>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7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7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Border="1" applyAlignment="1">
      <alignment/>
    </xf>
    <xf numFmtId="7" fontId="4" fillId="0" borderId="0" xfId="0" applyNumberFormat="1" applyFont="1" applyFill="1" applyBorder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vertical="center"/>
    </xf>
    <xf numFmtId="7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34">
      <selection activeCell="A47" sqref="A47"/>
    </sheetView>
  </sheetViews>
  <sheetFormatPr defaultColWidth="10.00390625" defaultRowHeight="12.75"/>
  <cols>
    <col min="1" max="1" width="8.7109375" style="11" customWidth="1"/>
    <col min="2" max="2" width="10.140625" style="11" customWidth="1"/>
    <col min="3" max="3" width="12.28125" style="7" customWidth="1"/>
    <col min="4" max="4" width="19.00390625" style="11" customWidth="1"/>
    <col min="5" max="5" width="51.7109375" style="11" customWidth="1"/>
    <col min="6" max="6" width="15.00390625" style="12" customWidth="1"/>
    <col min="7" max="7" width="15.421875" style="7" customWidth="1"/>
    <col min="8" max="16384" width="10.00390625" style="7" customWidth="1"/>
  </cols>
  <sheetData>
    <row r="1" spans="1:7" ht="15">
      <c r="A1" s="4" t="s">
        <v>0</v>
      </c>
      <c r="B1" s="4" t="s">
        <v>0</v>
      </c>
      <c r="C1" s="4" t="s">
        <v>0</v>
      </c>
      <c r="D1" s="4" t="s">
        <v>0</v>
      </c>
      <c r="E1" s="4" t="s">
        <v>1</v>
      </c>
      <c r="F1" s="5" t="s">
        <v>0</v>
      </c>
      <c r="G1" s="6" t="s">
        <v>2</v>
      </c>
    </row>
    <row r="2" spans="1:7" ht="15">
      <c r="A2" s="8" t="s">
        <v>3</v>
      </c>
      <c r="B2" s="8" t="s">
        <v>4</v>
      </c>
      <c r="C2" s="8" t="s">
        <v>5</v>
      </c>
      <c r="D2" s="8" t="s">
        <v>6</v>
      </c>
      <c r="E2" s="8" t="s">
        <v>47</v>
      </c>
      <c r="F2" s="9" t="s">
        <v>2</v>
      </c>
      <c r="G2" s="10" t="s">
        <v>7</v>
      </c>
    </row>
    <row r="3" spans="3:7" ht="6" customHeight="1">
      <c r="C3" s="11"/>
      <c r="G3" s="12"/>
    </row>
    <row r="4" spans="1:7" ht="14.25">
      <c r="A4" s="11" t="s">
        <v>8</v>
      </c>
      <c r="B4" s="11" t="s">
        <v>9</v>
      </c>
      <c r="C4" s="1" t="s">
        <v>121</v>
      </c>
      <c r="D4" s="11" t="s">
        <v>10</v>
      </c>
      <c r="E4" s="11" t="s">
        <v>11</v>
      </c>
      <c r="F4" s="12">
        <v>4000</v>
      </c>
      <c r="G4" s="12">
        <v>3975</v>
      </c>
    </row>
    <row r="5" spans="1:7" ht="14.25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2">
        <v>6485</v>
      </c>
      <c r="G5" s="12">
        <v>5965.61</v>
      </c>
    </row>
    <row r="6" spans="1:7" ht="14.25">
      <c r="A6" s="11" t="s">
        <v>17</v>
      </c>
      <c r="B6" s="11" t="s">
        <v>18</v>
      </c>
      <c r="C6" s="11" t="s">
        <v>14</v>
      </c>
      <c r="D6" s="11" t="s">
        <v>19</v>
      </c>
      <c r="E6" s="11" t="s">
        <v>16</v>
      </c>
      <c r="F6" s="12">
        <v>4200</v>
      </c>
      <c r="G6" s="12">
        <v>3955.46</v>
      </c>
    </row>
    <row r="7" spans="1:7" ht="14.25">
      <c r="A7" s="11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2">
        <v>114975</v>
      </c>
      <c r="G7" s="12">
        <v>108077.44</v>
      </c>
    </row>
    <row r="8" spans="1:7" ht="14.25">
      <c r="A8" s="11" t="s">
        <v>25</v>
      </c>
      <c r="B8" s="11" t="s">
        <v>26</v>
      </c>
      <c r="C8" s="11" t="s">
        <v>14</v>
      </c>
      <c r="D8" s="11" t="s">
        <v>27</v>
      </c>
      <c r="E8" s="11" t="s">
        <v>28</v>
      </c>
      <c r="F8" s="12">
        <v>49360</v>
      </c>
      <c r="G8" s="12">
        <v>49360</v>
      </c>
    </row>
    <row r="9" spans="1:7" ht="14.25">
      <c r="A9" s="11" t="s">
        <v>29</v>
      </c>
      <c r="B9" s="11" t="s">
        <v>30</v>
      </c>
      <c r="C9" s="11" t="s">
        <v>14</v>
      </c>
      <c r="D9" s="11" t="s">
        <v>31</v>
      </c>
      <c r="E9" s="11" t="s">
        <v>32</v>
      </c>
      <c r="F9" s="12">
        <v>1540</v>
      </c>
      <c r="G9" s="12">
        <v>1540</v>
      </c>
    </row>
    <row r="10" spans="1:7" ht="14.25">
      <c r="A10" s="11" t="s">
        <v>33</v>
      </c>
      <c r="B10" s="11" t="s">
        <v>34</v>
      </c>
      <c r="C10" s="11" t="s">
        <v>14</v>
      </c>
      <c r="D10" s="11" t="s">
        <v>35</v>
      </c>
      <c r="E10" s="11" t="s">
        <v>36</v>
      </c>
      <c r="F10" s="12">
        <v>2297.66</v>
      </c>
      <c r="G10" s="12">
        <v>2184.28</v>
      </c>
    </row>
    <row r="11" spans="1:7" ht="14.25">
      <c r="A11" s="11" t="s">
        <v>37</v>
      </c>
      <c r="B11" s="11" t="s">
        <v>38</v>
      </c>
      <c r="C11" s="11" t="s">
        <v>39</v>
      </c>
      <c r="D11" s="11" t="s">
        <v>40</v>
      </c>
      <c r="E11" s="11" t="s">
        <v>41</v>
      </c>
      <c r="F11" s="12">
        <v>75000</v>
      </c>
      <c r="G11" s="12">
        <v>75000</v>
      </c>
    </row>
    <row r="12" spans="1:7" ht="14.25">
      <c r="A12" s="13">
        <v>36628</v>
      </c>
      <c r="B12" s="11" t="s">
        <v>42</v>
      </c>
      <c r="C12" s="11" t="s">
        <v>22</v>
      </c>
      <c r="D12" s="11" t="s">
        <v>44</v>
      </c>
      <c r="E12" s="11" t="s">
        <v>43</v>
      </c>
      <c r="F12" s="12">
        <v>137735.19</v>
      </c>
      <c r="G12" s="12">
        <v>134360.1</v>
      </c>
    </row>
    <row r="13" spans="1:7" ht="14.25">
      <c r="A13" s="14">
        <v>37629</v>
      </c>
      <c r="B13" s="1" t="s">
        <v>45</v>
      </c>
      <c r="C13" s="1" t="s">
        <v>14</v>
      </c>
      <c r="D13" s="11" t="s">
        <v>48</v>
      </c>
      <c r="E13" s="15" t="s">
        <v>46</v>
      </c>
      <c r="F13" s="3">
        <v>73948</v>
      </c>
      <c r="G13" s="16">
        <v>73884.85</v>
      </c>
    </row>
    <row r="14" spans="1:7" ht="14.25">
      <c r="A14" s="14">
        <v>38455</v>
      </c>
      <c r="B14" s="1" t="s">
        <v>49</v>
      </c>
      <c r="C14" s="1" t="s">
        <v>54</v>
      </c>
      <c r="D14" s="1" t="s">
        <v>62</v>
      </c>
      <c r="E14" s="2" t="s">
        <v>50</v>
      </c>
      <c r="F14" s="3">
        <v>175952.33</v>
      </c>
      <c r="G14" s="16">
        <v>175951.93</v>
      </c>
    </row>
    <row r="15" spans="1:10" ht="15">
      <c r="A15" s="14">
        <v>38455</v>
      </c>
      <c r="B15" s="1" t="s">
        <v>51</v>
      </c>
      <c r="C15" s="1" t="s">
        <v>39</v>
      </c>
      <c r="D15" s="1" t="s">
        <v>61</v>
      </c>
      <c r="E15" s="2" t="s">
        <v>52</v>
      </c>
      <c r="F15" s="3">
        <v>45529</v>
      </c>
      <c r="G15" s="3">
        <v>45528.75</v>
      </c>
      <c r="H15" s="17"/>
      <c r="J15" s="18"/>
    </row>
    <row r="16" spans="1:10" ht="15">
      <c r="A16" s="14">
        <v>38455</v>
      </c>
      <c r="B16" s="1" t="s">
        <v>53</v>
      </c>
      <c r="C16" s="1" t="s">
        <v>54</v>
      </c>
      <c r="D16" s="11" t="s">
        <v>58</v>
      </c>
      <c r="E16" s="2" t="s">
        <v>55</v>
      </c>
      <c r="F16" s="19">
        <v>6000</v>
      </c>
      <c r="G16" s="19">
        <v>6000</v>
      </c>
      <c r="H16" s="17"/>
      <c r="J16" s="18"/>
    </row>
    <row r="17" spans="1:10" ht="15">
      <c r="A17" s="14">
        <v>38602</v>
      </c>
      <c r="B17" s="1" t="s">
        <v>56</v>
      </c>
      <c r="C17" s="1" t="s">
        <v>120</v>
      </c>
      <c r="D17" s="1" t="s">
        <v>61</v>
      </c>
      <c r="E17" s="2" t="s">
        <v>57</v>
      </c>
      <c r="F17" s="19">
        <v>63911</v>
      </c>
      <c r="G17" s="19">
        <v>63911</v>
      </c>
      <c r="H17" s="17"/>
      <c r="J17" s="18"/>
    </row>
    <row r="18" spans="1:7" ht="14.25">
      <c r="A18" s="14">
        <v>38637</v>
      </c>
      <c r="B18" s="1" t="s">
        <v>59</v>
      </c>
      <c r="C18" s="1" t="s">
        <v>119</v>
      </c>
      <c r="D18" s="1" t="s">
        <v>63</v>
      </c>
      <c r="E18" s="11" t="s">
        <v>60</v>
      </c>
      <c r="F18" s="33">
        <v>16667</v>
      </c>
      <c r="G18" s="16">
        <v>16667</v>
      </c>
    </row>
    <row r="19" spans="1:7" ht="14.25">
      <c r="A19" s="14">
        <v>38882</v>
      </c>
      <c r="B19" s="1" t="s">
        <v>64</v>
      </c>
      <c r="C19" s="15" t="s">
        <v>54</v>
      </c>
      <c r="D19" s="1" t="s">
        <v>68</v>
      </c>
      <c r="E19" s="15" t="s">
        <v>65</v>
      </c>
      <c r="F19" s="3">
        <v>202999.2</v>
      </c>
      <c r="G19" s="3">
        <v>202999.2</v>
      </c>
    </row>
    <row r="20" spans="1:7" ht="14.25">
      <c r="A20" s="14">
        <v>38882</v>
      </c>
      <c r="B20" s="1" t="s">
        <v>66</v>
      </c>
      <c r="C20" s="15" t="s">
        <v>54</v>
      </c>
      <c r="D20" s="1" t="s">
        <v>74</v>
      </c>
      <c r="E20" s="15" t="s">
        <v>67</v>
      </c>
      <c r="F20" s="3">
        <v>69527</v>
      </c>
      <c r="G20" s="20">
        <v>69408</v>
      </c>
    </row>
    <row r="21" spans="1:7" ht="14.25" customHeight="1">
      <c r="A21" s="14">
        <v>39246</v>
      </c>
      <c r="B21" s="1" t="s">
        <v>69</v>
      </c>
      <c r="C21" s="15" t="s">
        <v>118</v>
      </c>
      <c r="D21" s="1" t="s">
        <v>70</v>
      </c>
      <c r="E21" s="15" t="s">
        <v>71</v>
      </c>
      <c r="F21" s="21">
        <v>58127</v>
      </c>
      <c r="G21" s="21">
        <v>58127</v>
      </c>
    </row>
    <row r="22" spans="1:7" ht="14.25" customHeight="1">
      <c r="A22" s="14">
        <v>39246</v>
      </c>
      <c r="B22" s="1" t="s">
        <v>72</v>
      </c>
      <c r="C22" s="22" t="s">
        <v>54</v>
      </c>
      <c r="D22" s="1" t="s">
        <v>78</v>
      </c>
      <c r="E22" s="15" t="s">
        <v>73</v>
      </c>
      <c r="F22" s="21">
        <v>97134.81</v>
      </c>
      <c r="G22" s="21">
        <v>97134.81</v>
      </c>
    </row>
    <row r="23" spans="1:7" ht="14.25" customHeight="1">
      <c r="A23" s="14">
        <v>39490</v>
      </c>
      <c r="B23" s="1" t="s">
        <v>75</v>
      </c>
      <c r="C23" s="22" t="s">
        <v>117</v>
      </c>
      <c r="D23" s="1" t="s">
        <v>77</v>
      </c>
      <c r="E23" s="1" t="s">
        <v>76</v>
      </c>
      <c r="F23" s="23">
        <v>13304</v>
      </c>
      <c r="G23" s="23">
        <v>13304</v>
      </c>
    </row>
    <row r="24" spans="1:7" ht="14.25">
      <c r="A24" s="14">
        <v>39826</v>
      </c>
      <c r="B24" s="1" t="s">
        <v>80</v>
      </c>
      <c r="C24" s="22" t="s">
        <v>116</v>
      </c>
      <c r="D24" s="1" t="s">
        <v>81</v>
      </c>
      <c r="E24" s="1" t="s">
        <v>79</v>
      </c>
      <c r="F24" s="23">
        <v>7218</v>
      </c>
      <c r="G24" s="23">
        <v>7218</v>
      </c>
    </row>
    <row r="25" spans="1:7" ht="14.25">
      <c r="A25" s="14">
        <v>40008</v>
      </c>
      <c r="B25" s="1" t="s">
        <v>82</v>
      </c>
      <c r="C25" s="15" t="s">
        <v>22</v>
      </c>
      <c r="D25" s="1" t="s">
        <v>86</v>
      </c>
      <c r="E25" s="24" t="s">
        <v>83</v>
      </c>
      <c r="F25" s="25">
        <v>83364.8</v>
      </c>
      <c r="G25" s="25">
        <v>83364.8</v>
      </c>
    </row>
    <row r="26" spans="1:7" ht="14.25">
      <c r="A26" s="14">
        <v>40190</v>
      </c>
      <c r="B26" s="1" t="s">
        <v>84</v>
      </c>
      <c r="C26" s="22" t="s">
        <v>115</v>
      </c>
      <c r="D26" s="1" t="s">
        <v>86</v>
      </c>
      <c r="E26" s="26" t="s">
        <v>85</v>
      </c>
      <c r="F26" s="27">
        <v>11527.1</v>
      </c>
      <c r="G26" s="27">
        <v>11527.1</v>
      </c>
    </row>
    <row r="27" spans="1:7" ht="14.25">
      <c r="A27" s="14">
        <v>40309</v>
      </c>
      <c r="B27" s="1" t="s">
        <v>87</v>
      </c>
      <c r="C27" s="15" t="s">
        <v>54</v>
      </c>
      <c r="D27" s="1" t="s">
        <v>96</v>
      </c>
      <c r="E27" s="15" t="s">
        <v>88</v>
      </c>
      <c r="F27" s="21">
        <v>293759.73</v>
      </c>
      <c r="G27" s="27">
        <f>146897.87+132506.93</f>
        <v>279404.8</v>
      </c>
    </row>
    <row r="28" spans="1:7" ht="14.25">
      <c r="A28" s="14">
        <v>40309</v>
      </c>
      <c r="B28" s="1" t="s">
        <v>89</v>
      </c>
      <c r="C28" s="15" t="s">
        <v>22</v>
      </c>
      <c r="D28" s="1" t="s">
        <v>93</v>
      </c>
      <c r="E28" s="15" t="s">
        <v>90</v>
      </c>
      <c r="F28" s="21">
        <v>441427.5</v>
      </c>
      <c r="G28" s="27">
        <v>438580.29</v>
      </c>
    </row>
    <row r="29" spans="1:7" ht="14.25">
      <c r="A29" s="14">
        <v>40400</v>
      </c>
      <c r="B29" s="1" t="s">
        <v>91</v>
      </c>
      <c r="C29" s="15" t="s">
        <v>22</v>
      </c>
      <c r="D29" s="1" t="s">
        <v>97</v>
      </c>
      <c r="E29" s="15" t="s">
        <v>92</v>
      </c>
      <c r="F29" s="21">
        <v>71047.13</v>
      </c>
      <c r="G29" s="21">
        <v>71047.13</v>
      </c>
    </row>
    <row r="30" spans="1:7" ht="14.25">
      <c r="A30" s="14">
        <v>40585</v>
      </c>
      <c r="B30" s="1" t="s">
        <v>94</v>
      </c>
      <c r="C30" s="22" t="s">
        <v>114</v>
      </c>
      <c r="D30" s="1" t="s">
        <v>97</v>
      </c>
      <c r="E30" s="15" t="s">
        <v>95</v>
      </c>
      <c r="F30" s="21">
        <v>1839.25</v>
      </c>
      <c r="G30" s="21">
        <v>1839.25</v>
      </c>
    </row>
    <row r="31" spans="1:7" ht="14.25">
      <c r="A31" s="14">
        <v>40708</v>
      </c>
      <c r="B31" s="1" t="s">
        <v>98</v>
      </c>
      <c r="C31" s="15" t="s">
        <v>54</v>
      </c>
      <c r="D31" s="1" t="s">
        <v>100</v>
      </c>
      <c r="E31" s="15" t="s">
        <v>99</v>
      </c>
      <c r="F31" s="21">
        <v>284761.4</v>
      </c>
      <c r="G31" s="19">
        <f>142380.7+142380.42</f>
        <v>284761.12</v>
      </c>
    </row>
    <row r="32" spans="1:7" ht="14.25">
      <c r="A32" s="14">
        <v>40982</v>
      </c>
      <c r="B32" s="1" t="s">
        <v>101</v>
      </c>
      <c r="C32" s="22" t="s">
        <v>54</v>
      </c>
      <c r="D32" s="1" t="s">
        <v>108</v>
      </c>
      <c r="E32" s="22" t="s">
        <v>102</v>
      </c>
      <c r="F32" s="28">
        <v>175106.16</v>
      </c>
      <c r="G32" s="28">
        <v>175106.16</v>
      </c>
    </row>
    <row r="33" spans="1:7" ht="14.25">
      <c r="A33" s="14">
        <v>40982</v>
      </c>
      <c r="B33" s="1" t="s">
        <v>103</v>
      </c>
      <c r="C33" s="22" t="s">
        <v>22</v>
      </c>
      <c r="D33" s="1" t="s">
        <v>108</v>
      </c>
      <c r="E33" s="22" t="s">
        <v>104</v>
      </c>
      <c r="F33" s="28">
        <v>107349.84</v>
      </c>
      <c r="G33" s="28">
        <v>107349.84</v>
      </c>
    </row>
    <row r="34" spans="1:7" ht="14.25">
      <c r="A34" s="14">
        <v>41129</v>
      </c>
      <c r="B34" s="1" t="s">
        <v>105</v>
      </c>
      <c r="C34" s="15" t="s">
        <v>113</v>
      </c>
      <c r="D34" s="1" t="s">
        <v>107</v>
      </c>
      <c r="E34" s="15" t="s">
        <v>106</v>
      </c>
      <c r="F34" s="21">
        <v>12236</v>
      </c>
      <c r="G34" s="21">
        <v>12236</v>
      </c>
    </row>
    <row r="35" spans="1:7" ht="14.25">
      <c r="A35" s="14">
        <v>41283</v>
      </c>
      <c r="B35" s="1" t="s">
        <v>109</v>
      </c>
      <c r="C35" s="15" t="s">
        <v>112</v>
      </c>
      <c r="D35" s="1" t="s">
        <v>111</v>
      </c>
      <c r="E35" s="15" t="s">
        <v>110</v>
      </c>
      <c r="F35" s="21">
        <v>12919</v>
      </c>
      <c r="G35" s="19">
        <v>12919</v>
      </c>
    </row>
    <row r="36" spans="1:7" ht="14.25">
      <c r="A36" s="14">
        <v>41710</v>
      </c>
      <c r="B36" s="1" t="s">
        <v>122</v>
      </c>
      <c r="C36" s="15" t="s">
        <v>22</v>
      </c>
      <c r="D36" s="1" t="s">
        <v>124</v>
      </c>
      <c r="E36" s="15" t="s">
        <v>123</v>
      </c>
      <c r="F36" s="21">
        <v>99978.75</v>
      </c>
      <c r="G36" s="19">
        <v>99978.75</v>
      </c>
    </row>
    <row r="37" spans="1:7" ht="14.25">
      <c r="A37" s="14">
        <v>42074</v>
      </c>
      <c r="B37" s="1" t="s">
        <v>125</v>
      </c>
      <c r="C37" s="15" t="s">
        <v>54</v>
      </c>
      <c r="D37" s="1" t="s">
        <v>133</v>
      </c>
      <c r="E37" s="15" t="s">
        <v>126</v>
      </c>
      <c r="F37" s="21">
        <v>342000</v>
      </c>
      <c r="G37" s="20">
        <f>171000+171000</f>
        <v>342000</v>
      </c>
    </row>
    <row r="38" spans="1:7" ht="14.25">
      <c r="A38" s="14">
        <v>42074</v>
      </c>
      <c r="B38" s="1" t="s">
        <v>127</v>
      </c>
      <c r="C38" s="15" t="s">
        <v>22</v>
      </c>
      <c r="D38" s="1" t="s">
        <v>133</v>
      </c>
      <c r="E38" s="15" t="s">
        <v>128</v>
      </c>
      <c r="F38" s="21">
        <v>189072</v>
      </c>
      <c r="G38" s="20">
        <f>94436+94436</f>
        <v>188872</v>
      </c>
    </row>
    <row r="39" spans="1:7" ht="14.25">
      <c r="A39" s="14">
        <v>42326</v>
      </c>
      <c r="B39" s="1" t="s">
        <v>129</v>
      </c>
      <c r="C39" s="15" t="s">
        <v>132</v>
      </c>
      <c r="D39" s="1" t="s">
        <v>130</v>
      </c>
      <c r="E39" s="15" t="s">
        <v>131</v>
      </c>
      <c r="F39" s="21">
        <v>17292</v>
      </c>
      <c r="G39" s="19">
        <v>17292</v>
      </c>
    </row>
    <row r="40" spans="1:7" ht="14.25">
      <c r="A40" s="14">
        <v>42998</v>
      </c>
      <c r="B40" s="1" t="s">
        <v>134</v>
      </c>
      <c r="C40" s="29" t="s">
        <v>136</v>
      </c>
      <c r="D40" s="1" t="s">
        <v>137</v>
      </c>
      <c r="E40" s="29" t="s">
        <v>135</v>
      </c>
      <c r="F40" s="30">
        <v>17298</v>
      </c>
      <c r="G40" s="19">
        <v>17298</v>
      </c>
    </row>
    <row r="41" spans="1:7" ht="14.25">
      <c r="A41" s="14">
        <v>43054</v>
      </c>
      <c r="B41" s="1" t="s">
        <v>138</v>
      </c>
      <c r="C41" s="29" t="s">
        <v>22</v>
      </c>
      <c r="D41" s="1" t="s">
        <v>140</v>
      </c>
      <c r="E41" s="29" t="s">
        <v>139</v>
      </c>
      <c r="F41" s="30">
        <v>3924</v>
      </c>
      <c r="G41" s="19">
        <v>3924</v>
      </c>
    </row>
    <row r="42" spans="1:7" ht="14.25">
      <c r="A42" s="14">
        <v>43418</v>
      </c>
      <c r="B42" s="1" t="s">
        <v>141</v>
      </c>
      <c r="C42" s="29" t="s">
        <v>144</v>
      </c>
      <c r="D42" s="1" t="s">
        <v>142</v>
      </c>
      <c r="E42" s="29" t="s">
        <v>143</v>
      </c>
      <c r="F42" s="30">
        <v>4614</v>
      </c>
      <c r="G42" s="19">
        <v>4614</v>
      </c>
    </row>
    <row r="43" spans="1:7" ht="14.25">
      <c r="A43" s="31">
        <v>43754</v>
      </c>
      <c r="B43" s="15" t="s">
        <v>145</v>
      </c>
      <c r="C43" s="29" t="s">
        <v>22</v>
      </c>
      <c r="D43" s="1" t="s">
        <v>147</v>
      </c>
      <c r="E43" s="29" t="s">
        <v>146</v>
      </c>
      <c r="F43" s="30">
        <v>7971.66</v>
      </c>
      <c r="G43" s="30">
        <v>7971.66</v>
      </c>
    </row>
    <row r="44" spans="1:7" ht="14.25">
      <c r="A44" s="31">
        <v>43971</v>
      </c>
      <c r="B44" s="15" t="s">
        <v>148</v>
      </c>
      <c r="C44" s="29" t="s">
        <v>151</v>
      </c>
      <c r="D44" s="1" t="s">
        <v>150</v>
      </c>
      <c r="E44" s="29" t="s">
        <v>149</v>
      </c>
      <c r="F44" s="30">
        <v>14099</v>
      </c>
      <c r="G44" s="32">
        <v>14099</v>
      </c>
    </row>
    <row r="45" spans="1:7" ht="14.25">
      <c r="A45" s="31">
        <v>44489</v>
      </c>
      <c r="B45" s="15" t="s">
        <v>152</v>
      </c>
      <c r="C45" s="29" t="s">
        <v>54</v>
      </c>
      <c r="D45" s="1" t="s">
        <v>156</v>
      </c>
      <c r="E45" s="29" t="s">
        <v>153</v>
      </c>
      <c r="F45" s="30">
        <v>250000</v>
      </c>
      <c r="G45" s="32">
        <f>125000+125000</f>
        <v>250000</v>
      </c>
    </row>
    <row r="46" spans="1:7" ht="14.25">
      <c r="A46" s="31">
        <v>44489</v>
      </c>
      <c r="B46" s="15" t="s">
        <v>154</v>
      </c>
      <c r="C46" s="29" t="s">
        <v>22</v>
      </c>
      <c r="D46" s="1" t="s">
        <v>156</v>
      </c>
      <c r="E46" s="29" t="s">
        <v>155</v>
      </c>
      <c r="F46" s="30">
        <v>79845.91</v>
      </c>
      <c r="G46" s="32">
        <f>39922.96+39922.95</f>
        <v>79845.91</v>
      </c>
    </row>
  </sheetData>
  <sheetProtection/>
  <printOptions/>
  <pageMargins left="0.37" right="0.26" top="1.03" bottom="0.34" header="0.6" footer="0.16"/>
  <pageSetup horizontalDpi="300" verticalDpi="300" orientation="landscape" r:id="rId1"/>
  <headerFooter alignWithMargins="0">
    <oddHeader>&amp;CPARAGOULD KIRK FIELD</oddHeader>
    <oddFooter>&amp;CPGR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2021-11-02T14:30:17Z</cp:lastPrinted>
  <dcterms:created xsi:type="dcterms:W3CDTF">2022-10-10T17:10:04Z</dcterms:created>
  <dcterms:modified xsi:type="dcterms:W3CDTF">2022-10-10T17:10:04Z</dcterms:modified>
  <cp:category/>
  <cp:version/>
  <cp:contentType/>
  <cp:contentStatus/>
</cp:coreProperties>
</file>